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a\Desktop\Trabajar\Subir para IMAIP\Art36\"/>
    </mc:Choice>
  </mc:AlternateContent>
  <bookViews>
    <workbookView xWindow="0" yWindow="0" windowWidth="20400" windowHeight="7650"/>
  </bookViews>
  <sheets>
    <sheet name="1er, 2o, 3er y 4to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 s="1"/>
  <c r="L11" i="1" l="1"/>
  <c r="K11" i="1"/>
  <c r="J11" i="1" s="1"/>
  <c r="L13" i="1" l="1"/>
  <c r="K13" i="1"/>
  <c r="L12" i="1"/>
  <c r="K12" i="1"/>
  <c r="L14" i="1"/>
  <c r="K14" i="1"/>
</calcChain>
</file>

<file path=xl/sharedStrings.xml><?xml version="1.0" encoding="utf-8"?>
<sst xmlns="http://schemas.openxmlformats.org/spreadsheetml/2006/main" count="66" uniqueCount="37">
  <si>
    <t>Breve descripción de plan de Desarrollo  (Lenguaje Ciudadano)</t>
  </si>
  <si>
    <t>Fecha de actualización de la información en este sitio web</t>
  </si>
  <si>
    <t>Secretaría u Oficina del H. Ayuntamiento de Morelia que genera y concentra la información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</si>
  <si>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</si>
  <si>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</si>
  <si>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</si>
  <si>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</si>
  <si>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</si>
  <si>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</si>
  <si>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</si>
  <si>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</si>
  <si>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</si>
  <si>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</si>
  <si>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</si>
  <si>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</si>
  <si>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</si>
  <si>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</si>
  <si>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</si>
  <si>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</si>
  <si>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</si>
  <si>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</si>
  <si>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</si>
  <si>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</si>
  <si>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Trimestral</t>
  </si>
  <si>
    <t>No se utilizan Fórmula(s) de distribución del presupuesto</t>
  </si>
  <si>
    <t>Artículo 36  Fracción I inciso k)  El presupuesto de egresos y las fórmulas de distribución de los recursos otorgados
Ley de Transparencia, Acceso a la Información Pública y Protección de Datos Personales del Estado de Michoacán de Ocampo</t>
  </si>
  <si>
    <t>Servicios Personales
718,864,624.90
Materiales y Suministros
138,218,054.64
Servicios Generales
526,490,364.78
Transferencias, Asignaciones, Subsidios y Otras Ayudas
255,931,784.53
Bienes. Muebles, Inmuebles e Intangibles
33,345,528.66
Inversión Pública
442,568,267.57</t>
  </si>
  <si>
    <t>Servicios Personales
708,438,022.87
Materiales y Suministros
123,297,716.69
Servicios Generales
471,295,418.22
Transferencias, Asignaciones, Subsidios y Otras Ayudas
246,557,311.88
Bienes. Muebles, Inmuebles e Intangibles
6,918,671.67
Inversión Pública
263,522,603.00</t>
  </si>
  <si>
    <t>Primer trimestre 2017</t>
  </si>
  <si>
    <t>Formato_1k_Art_36_Fracc_I_inciso_k</t>
  </si>
  <si>
    <t>Servicios Personales
781,714,582.39
Materiales y Suministros
139,646,850.18
Servicios Generales
560,888,789.63
Transferencias, Asignaciones, Subsidios y Otras Ayudas
296,652,286.37
Bienes. Muebles, Inmuebles e Intangibles
37,367,934.61
Inversión Pública
531,043,236.88</t>
  </si>
  <si>
    <t>Servicios Personales
911,993,136.07
Materiales y Suministros
138,694,018.14
Servicios Generales
595,742,618.72
Transferencias, Asignaciones, Subsidios y Otras Ayudas
319,438,211.91
Bienes. Muebles, Inmuebles e Intangibles
44,581,916.16
Inversión Pública
504,952,990.55</t>
  </si>
  <si>
    <t>Cuarto trimestre 2017</t>
  </si>
  <si>
    <t>Tercer trimestre 2017</t>
  </si>
  <si>
    <t>Segundo trimestre 2017</t>
  </si>
  <si>
    <t>Consulta</t>
  </si>
  <si>
    <t>Mtro. Leopoldo Romero Ochoa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</si>
</sst>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0"/>
      <color theme="1"/>
      <name val="Aller Light"/>
    </font>
    <font>
      <sz val="8"/>
      <color theme="1"/>
      <name val="Aller Light"/>
    </font>
    <font>
      <u/>
      <sz val="8"/>
      <color theme="10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informe_1er_trim_17_XXI.pdf" TargetMode="External"/><Relationship Id="rId13" Type="http://schemas.openxmlformats.org/officeDocument/2006/relationships/hyperlink" Target="http://www.dof.gob.mx/nota_detalle.php?codigo=5463184&amp;fecha=30/11/2016" TargetMode="External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12" Type="http://schemas.openxmlformats.org/officeDocument/2006/relationships/hyperlink" Target="http://www.ppef.hacienda.gob.mx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morelos.morelia.gob.mx/ArchivosTransp2017/Articulo35/Presupuesto/fraccXXI/informe_1er_trim_17_XXI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www.ppef.hacienda.gob.mx/" TargetMode="External"/><Relationship Id="rId11" Type="http://schemas.openxmlformats.org/officeDocument/2006/relationships/hyperlink" Target="http://morelos.morelia.gob.mx/ArchivosTransp2017/Articulo35/Presupuesto/fraccXXI/informe_1er_trim_17_XXI.pdf" TargetMode="External"/><Relationship Id="rId5" Type="http://schemas.openxmlformats.org/officeDocument/2006/relationships/hyperlink" Target="http://morelos.morelia.gob.mx/ArchivosTransp2017/Articulo35/Presupuesto/fraccXXI/informe_1er_trim_17_XXI.pdf" TargetMode="External"/><Relationship Id="rId15" Type="http://schemas.openxmlformats.org/officeDocument/2006/relationships/hyperlink" Target="http://www.ppef.hacienda.gob.mx/" TargetMode="External"/><Relationship Id="rId10" Type="http://schemas.openxmlformats.org/officeDocument/2006/relationships/hyperlink" Target="http://www.dof.gob.mx/nota_detalle.php?codigo=5463184&amp;fecha=30/11/2016" TargetMode="External"/><Relationship Id="rId4" Type="http://schemas.openxmlformats.org/officeDocument/2006/relationships/hyperlink" Target="http://www.dof.gob.mx/nota_detalle.php?codigo=5463184&amp;fecha=30/11/2016" TargetMode="External"/><Relationship Id="rId9" Type="http://schemas.openxmlformats.org/officeDocument/2006/relationships/hyperlink" Target="http://www.ppef.hacienda.gob.mx/" TargetMode="External"/><Relationship Id="rId14" Type="http://schemas.openxmlformats.org/officeDocument/2006/relationships/hyperlink" Target="http://morelos.morelia.gob.mx/ArchivosTransp2017/Articulo35/Presupuesto/fraccXXI/informe_1er_trim_17_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1.140625" style="1" customWidth="1"/>
    <col min="4" max="4" width="37.140625" style="1" customWidth="1"/>
    <col min="5" max="5" width="12.7109375" style="1" customWidth="1"/>
    <col min="6" max="6" width="22.140625" style="1" customWidth="1"/>
    <col min="7" max="7" width="21.140625" style="1" customWidth="1"/>
    <col min="8" max="8" width="22.28515625" style="1" customWidth="1"/>
    <col min="9" max="9" width="21.85546875" style="1" customWidth="1"/>
    <col min="10" max="10" width="22.5703125" style="1" customWidth="1"/>
    <col min="11" max="11" width="14" style="1" customWidth="1"/>
    <col min="12" max="12" width="12.85546875" style="1" customWidth="1"/>
    <col min="13" max="13" width="12" style="1" customWidth="1"/>
    <col min="14" max="14" width="14" style="1" customWidth="1"/>
    <col min="15" max="16384" width="11.42578125" style="1"/>
  </cols>
  <sheetData>
    <row r="1" spans="2:14" ht="36.75" customHeight="1" x14ac:dyDescent="0.25">
      <c r="B1" s="21" t="s">
        <v>20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5" customHeight="1" x14ac:dyDescent="0.25">
      <c r="B2" s="22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2:14" ht="15" customHeight="1" x14ac:dyDescent="0.25">
      <c r="D5" s="22" t="s">
        <v>0</v>
      </c>
      <c r="E5" s="22"/>
      <c r="F5" s="22"/>
      <c r="G5" s="22"/>
      <c r="H5" s="22"/>
      <c r="I5" s="22"/>
    </row>
    <row r="6" spans="2:14" x14ac:dyDescent="0.25">
      <c r="D6" s="33" t="s">
        <v>21</v>
      </c>
      <c r="E6" s="33"/>
      <c r="F6" s="33"/>
      <c r="G6" s="33"/>
      <c r="H6" s="33"/>
      <c r="I6" s="33"/>
    </row>
    <row r="7" spans="2:14" ht="16.5" customHeight="1" thickBot="1" x14ac:dyDescent="0.3">
      <c r="D7" s="2"/>
      <c r="E7" s="2"/>
      <c r="F7" s="2"/>
      <c r="G7" s="2"/>
      <c r="H7" s="2"/>
      <c r="I7" s="2"/>
    </row>
    <row r="8" spans="2:14" ht="13.5" thickBot="1" x14ac:dyDescent="0.3">
      <c r="B8" s="41" t="s">
        <v>29</v>
      </c>
      <c r="C8" s="42"/>
      <c r="D8" s="43"/>
      <c r="E8" s="2"/>
      <c r="F8" s="2"/>
      <c r="I8" s="2"/>
      <c r="J8" s="2"/>
      <c r="K8" s="2"/>
    </row>
    <row r="9" spans="2:14" s="6" customFormat="1" ht="126.75" customHeight="1" x14ac:dyDescent="0.25">
      <c r="B9" s="14" t="s">
        <v>4</v>
      </c>
      <c r="C9" s="15" t="s">
        <v>5</v>
      </c>
      <c r="D9" s="15" t="s">
        <v>6</v>
      </c>
      <c r="E9" s="12" t="s">
        <v>7</v>
      </c>
      <c r="F9" s="8" t="s">
        <v>8</v>
      </c>
      <c r="G9" s="8" t="s">
        <v>9</v>
      </c>
      <c r="H9" s="8" t="s">
        <v>10</v>
      </c>
      <c r="I9" s="7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</row>
    <row r="10" spans="2:14" s="11" customFormat="1" ht="158.25" customHeight="1" x14ac:dyDescent="0.2">
      <c r="B10" s="17" t="s">
        <v>32</v>
      </c>
      <c r="C10" s="9">
        <v>2515402891.5500002</v>
      </c>
      <c r="D10" s="17" t="s">
        <v>31</v>
      </c>
      <c r="E10" s="18" t="s">
        <v>18</v>
      </c>
      <c r="F10" s="19" t="s">
        <v>35</v>
      </c>
      <c r="G10" s="19" t="s">
        <v>35</v>
      </c>
      <c r="H10" s="19" t="s">
        <v>35</v>
      </c>
      <c r="I10" s="17" t="s">
        <v>19</v>
      </c>
      <c r="J10" s="10">
        <f>K10+L10+M10</f>
        <v>2589265375.7000003</v>
      </c>
      <c r="K10" s="9">
        <f>911993136.07+138694018.14+595742618.72+319438211.91</f>
        <v>1965867984.8400002</v>
      </c>
      <c r="L10" s="10">
        <f>44581916.16+504952990.55</f>
        <v>549534906.71000004</v>
      </c>
      <c r="M10" s="10">
        <v>73862484.150000006</v>
      </c>
      <c r="N10" s="17" t="s">
        <v>24</v>
      </c>
    </row>
    <row r="11" spans="2:14" s="11" customFormat="1" ht="152.25" customHeight="1" x14ac:dyDescent="0.2">
      <c r="B11" s="16" t="s">
        <v>33</v>
      </c>
      <c r="C11" s="9">
        <v>2347313680.0599999</v>
      </c>
      <c r="D11" s="16" t="s">
        <v>30</v>
      </c>
      <c r="E11" s="18" t="s">
        <v>18</v>
      </c>
      <c r="F11" s="19" t="s">
        <v>35</v>
      </c>
      <c r="G11" s="19" t="s">
        <v>35</v>
      </c>
      <c r="H11" s="19" t="s">
        <v>35</v>
      </c>
      <c r="I11" s="16" t="s">
        <v>19</v>
      </c>
      <c r="J11" s="10">
        <f>K11+L11+M11</f>
        <v>2421843599.7299995</v>
      </c>
      <c r="K11" s="9">
        <f>781714582.39+139646850.18+560888789.63+296652286.37</f>
        <v>1778902508.5699997</v>
      </c>
      <c r="L11" s="10">
        <f>37367934.61+531043236.88</f>
        <v>568411171.49000001</v>
      </c>
      <c r="M11" s="10">
        <v>74529919.670000002</v>
      </c>
      <c r="N11" s="16" t="s">
        <v>24</v>
      </c>
    </row>
    <row r="12" spans="2:14" s="11" customFormat="1" ht="156.75" customHeight="1" x14ac:dyDescent="0.2">
      <c r="B12" s="13" t="s">
        <v>34</v>
      </c>
      <c r="C12" s="9">
        <v>2115418625.0799999</v>
      </c>
      <c r="D12" s="13" t="s">
        <v>26</v>
      </c>
      <c r="E12" s="18" t="s">
        <v>18</v>
      </c>
      <c r="F12" s="19" t="s">
        <v>35</v>
      </c>
      <c r="G12" s="19" t="s">
        <v>35</v>
      </c>
      <c r="H12" s="19" t="s">
        <v>35</v>
      </c>
      <c r="I12" s="13" t="s">
        <v>19</v>
      </c>
      <c r="J12" s="10">
        <v>2189948544.75</v>
      </c>
      <c r="K12" s="9">
        <f>718864624.9+138218054.64+526490364.78+255931784.53</f>
        <v>1639504828.8499999</v>
      </c>
      <c r="L12" s="10">
        <f>33345528.66+442568267.57</f>
        <v>475913796.23000002</v>
      </c>
      <c r="M12" s="10">
        <v>74529919.670000002</v>
      </c>
      <c r="N12" s="13" t="s">
        <v>24</v>
      </c>
    </row>
    <row r="13" spans="2:14" s="11" customFormat="1" ht="153" customHeight="1" x14ac:dyDescent="0.2">
      <c r="B13" s="13" t="s">
        <v>28</v>
      </c>
      <c r="C13" s="9">
        <v>1820029744.3299999</v>
      </c>
      <c r="D13" s="13" t="s">
        <v>27</v>
      </c>
      <c r="E13" s="18" t="s">
        <v>18</v>
      </c>
      <c r="F13" s="19" t="s">
        <v>35</v>
      </c>
      <c r="G13" s="19" t="s">
        <v>35</v>
      </c>
      <c r="H13" s="19" t="s">
        <v>35</v>
      </c>
      <c r="I13" s="13" t="s">
        <v>19</v>
      </c>
      <c r="J13" s="10">
        <v>1894559664</v>
      </c>
      <c r="K13" s="9">
        <f>708438022.87+123297716.69+471295418.22+246557311.88</f>
        <v>1549588469.6599998</v>
      </c>
      <c r="L13" s="10">
        <f>6918671.67+263522603</f>
        <v>270441274.67000002</v>
      </c>
      <c r="M13" s="10">
        <v>74529919.670000002</v>
      </c>
      <c r="N13" s="13" t="s">
        <v>24</v>
      </c>
    </row>
    <row r="14" spans="2:14" ht="148.5" customHeight="1" x14ac:dyDescent="0.25">
      <c r="B14" s="13" t="s">
        <v>28</v>
      </c>
      <c r="C14" s="9">
        <v>1599674236.3299999</v>
      </c>
      <c r="D14" s="13" t="s">
        <v>17</v>
      </c>
      <c r="E14" s="18" t="s">
        <v>18</v>
      </c>
      <c r="F14" s="19" t="s">
        <v>35</v>
      </c>
      <c r="G14" s="19" t="s">
        <v>35</v>
      </c>
      <c r="H14" s="19" t="s">
        <v>35</v>
      </c>
      <c r="I14" s="13" t="s">
        <v>19</v>
      </c>
      <c r="J14" s="10">
        <v>1674204156</v>
      </c>
      <c r="K14" s="9">
        <f>698438022.87+121992633.39+464270670+167608232.07</f>
        <v>1452309558.3299999</v>
      </c>
      <c r="L14" s="10">
        <f>5506259+141858419</f>
        <v>147364678</v>
      </c>
      <c r="M14" s="10">
        <v>74529919.670000002</v>
      </c>
      <c r="N14" s="13" t="s">
        <v>24</v>
      </c>
    </row>
    <row r="15" spans="2:14" ht="12" customHeight="1" thickBot="1" x14ac:dyDescent="0.3">
      <c r="B15" s="3"/>
      <c r="C15" s="3"/>
      <c r="G15" s="3"/>
    </row>
    <row r="16" spans="2:14" ht="32.25" customHeight="1" thickTop="1" x14ac:dyDescent="0.25">
      <c r="B16" s="38" t="s">
        <v>1</v>
      </c>
      <c r="C16" s="35"/>
      <c r="D16" s="35"/>
      <c r="E16" s="36"/>
      <c r="F16" s="34" t="s">
        <v>2</v>
      </c>
      <c r="G16" s="35"/>
      <c r="H16" s="35"/>
      <c r="I16" s="35"/>
      <c r="J16" s="36"/>
      <c r="K16" s="34" t="s">
        <v>2</v>
      </c>
      <c r="L16" s="35"/>
      <c r="M16" s="35"/>
      <c r="N16" s="37"/>
    </row>
    <row r="17" spans="1:14" ht="32.25" customHeight="1" thickBot="1" x14ac:dyDescent="0.3">
      <c r="B17" s="28">
        <v>43189</v>
      </c>
      <c r="C17" s="31"/>
      <c r="D17" s="31"/>
      <c r="E17" s="31"/>
      <c r="F17" s="23" t="s">
        <v>20</v>
      </c>
      <c r="G17" s="24"/>
      <c r="H17" s="24"/>
      <c r="I17" s="24"/>
      <c r="J17" s="25"/>
      <c r="K17" s="30" t="s">
        <v>36</v>
      </c>
      <c r="L17" s="31"/>
      <c r="M17" s="31"/>
      <c r="N17" s="32"/>
    </row>
    <row r="18" spans="1:14" ht="12" thickTop="1" x14ac:dyDescent="0.25">
      <c r="A18" s="5"/>
      <c r="B18" s="20"/>
    </row>
    <row r="19" spans="1:14" ht="12" thickBot="1" x14ac:dyDescent="0.3">
      <c r="A19" s="4"/>
      <c r="B19" s="26" t="s">
        <v>3</v>
      </c>
      <c r="C19" s="27"/>
      <c r="K19" s="26" t="s">
        <v>22</v>
      </c>
      <c r="L19" s="22"/>
    </row>
    <row r="20" spans="1:14" ht="12" thickBot="1" x14ac:dyDescent="0.3">
      <c r="B20" s="28">
        <v>43189</v>
      </c>
      <c r="C20" s="29"/>
      <c r="K20" s="39" t="s">
        <v>23</v>
      </c>
      <c r="L20" s="40"/>
    </row>
    <row r="21" spans="1:14" ht="12" thickTop="1" x14ac:dyDescent="0.25"/>
    <row r="22" spans="1:14" x14ac:dyDescent="0.25">
      <c r="F22" s="5"/>
    </row>
  </sheetData>
  <mergeCells count="15">
    <mergeCell ref="B1:N1"/>
    <mergeCell ref="B2:N3"/>
    <mergeCell ref="F17:J17"/>
    <mergeCell ref="B19:C19"/>
    <mergeCell ref="B20:C20"/>
    <mergeCell ref="K17:N17"/>
    <mergeCell ref="B17:E17"/>
    <mergeCell ref="D5:I5"/>
    <mergeCell ref="D6:I6"/>
    <mergeCell ref="F16:J16"/>
    <mergeCell ref="K16:N16"/>
    <mergeCell ref="B16:E16"/>
    <mergeCell ref="K19:L19"/>
    <mergeCell ref="K20:L20"/>
    <mergeCell ref="B8:D8"/>
  </mergeCells>
  <hyperlinks>
    <hyperlink ref="F14" r:id="rId1"/>
    <hyperlink ref="G14" r:id="rId2" display="http://morelos.morelia.gob.mx/ArchivosTransp2017/Articulo35/Presupuesto/fraccXXI/informe_1er_trim_17_XXI.pdf"/>
    <hyperlink ref="H14" r:id="rId3" display="http://www.ppef.hacienda.gob.mx/"/>
    <hyperlink ref="F13" r:id="rId4"/>
    <hyperlink ref="G13" r:id="rId5" display="http://morelos.morelia.gob.mx/ArchivosTransp2017/Articulo35/Presupuesto/fraccXXI/informe_1er_trim_17_XXI.pdf"/>
    <hyperlink ref="H13" r:id="rId6" display="http://www.ppef.hacienda.gob.mx/"/>
    <hyperlink ref="F12" r:id="rId7"/>
    <hyperlink ref="G12" r:id="rId8" display="http://morelos.morelia.gob.mx/ArchivosTransp2017/Articulo35/Presupuesto/fraccXXI/informe_1er_trim_17_XXI.pdf"/>
    <hyperlink ref="H12" r:id="rId9" display="http://www.ppef.hacienda.gob.mx/"/>
    <hyperlink ref="F11" r:id="rId10"/>
    <hyperlink ref="G11" r:id="rId11" display="http://morelos.morelia.gob.mx/ArchivosTransp2017/Articulo35/Presupuesto/fraccXXI/informe_1er_trim_17_XXI.pdf"/>
    <hyperlink ref="H11" r:id="rId12" display="http://www.ppef.hacienda.gob.mx/"/>
    <hyperlink ref="F10" r:id="rId13"/>
    <hyperlink ref="G10" r:id="rId14"/>
    <hyperlink ref="H10" r:id="rId15" display="http://www.ppef.hacienda.gob.mx/"/>
  </hyperlinks>
  <pageMargins left="0.7" right="0.7" top="0.75" bottom="0.75" header="0.3" footer="0.3"/>
  <pageSetup paperSize="5" scale="64" fitToHeight="0" orientation="landscape" horizontalDpi="4294967295" verticalDpi="4294967295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1er, 2o, 3er y 4to 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Mela</cp:lastModifiedBy>
  <cp:lastPrinted>2018-03-30T19:32:29Z</cp:lastPrinted>
  <dcterms:created xsi:type="dcterms:W3CDTF">2017-04-27T22:03:18Z</dcterms:created>
  <dcterms:modified xsi:type="dcterms:W3CDTF">2018-03-30T19:32:35Z</dcterms:modified>
</cp:coreProperties>
</file>